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Бюджет!$A$1:$I$35</definedName>
  </definedNames>
  <calcPr calcId="152511"/>
</workbook>
</file>

<file path=xl/calcChain.xml><?xml version="1.0" encoding="utf-8"?>
<calcChain xmlns="http://schemas.openxmlformats.org/spreadsheetml/2006/main">
  <c r="G14" i="3" l="1"/>
  <c r="I7" i="3"/>
  <c r="H22" i="3" l="1"/>
  <c r="H14" i="3" l="1"/>
  <c r="H13" i="3" s="1"/>
  <c r="H28" i="3" s="1"/>
  <c r="I8" i="3" l="1"/>
  <c r="I25" i="3" l="1"/>
  <c r="I17" i="3" l="1"/>
  <c r="G22" i="3"/>
  <c r="G13" i="3" s="1"/>
  <c r="G28" i="3" s="1"/>
  <c r="I23" i="3"/>
  <c r="I21" i="3"/>
  <c r="I20" i="3"/>
  <c r="I19" i="3"/>
  <c r="I18" i="3"/>
  <c r="I16" i="3"/>
  <c r="I15" i="3"/>
  <c r="I11" i="3"/>
  <c r="I10" i="3"/>
  <c r="I9" i="3"/>
  <c r="I22" i="3" l="1"/>
  <c r="I13" i="3"/>
  <c r="I12" i="3"/>
  <c r="I14" i="3"/>
  <c r="I24" i="3"/>
  <c r="I26" i="3"/>
  <c r="I27" i="3"/>
  <c r="I6" i="3"/>
  <c r="I28" i="3" l="1"/>
</calcChain>
</file>

<file path=xl/sharedStrings.xml><?xml version="1.0" encoding="utf-8"?>
<sst xmlns="http://schemas.openxmlformats.org/spreadsheetml/2006/main" count="138" uniqueCount="77">
  <si>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</si>
  <si>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</si>
  <si>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</si>
  <si>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</si>
  <si>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</si>
  <si>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</si>
  <si>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</si>
  <si>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</si>
  <si>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</si>
  <si>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</si>
  <si>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</si>
  <si>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</si>
  <si>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</si>
  <si>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</si>
  <si>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</si>
  <si>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</si>
  <si>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Исп. Лукомская М.А. 8 (395 36) 5-18-11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</si>
  <si>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</si>
  <si>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</si>
  <si>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</si>
  <si>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</si>
  <si>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</si>
  <si>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</si>
  <si>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</si>
  <si>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</si>
  <si>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</si>
  <si>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</si>
  <si>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</si>
  <si>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</si>
  <si>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</si>
  <si>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</si>
  <si>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</si>
  <si>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</si>
  <si>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</si>
  <si>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</si>
  <si>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</si>
  <si>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</si>
  <si>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</si>
  <si>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</si>
  <si>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</si>
  <si>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</si>
  <si>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</si>
  <si>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</si>
  <si>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</si>
  <si>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</si>
  <si>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</si>
  <si>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</si>
  <si>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112</t>
  </si>
  <si>
    <t>Подпрограмма "Привлечение и закрепление пед.кадров"</t>
  </si>
  <si>
    <t>708 00 20220</t>
  </si>
  <si>
    <t>муниципального образования Куйтунский район</t>
  </si>
  <si>
    <t>414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</si>
  <si>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</si>
  <si>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</si>
  <si>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</si>
  <si>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</si>
  <si>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708 00 20070</t>
  </si>
  <si>
    <t>Начальник финансового управления администрации</t>
  </si>
  <si>
    <t>Н. А. Ковшарова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</si>
  <si>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</si>
  <si>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</si>
  <si>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</si>
  <si>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</si>
  <si>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</si>
  <si>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</si>
  <si>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</si>
  <si>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</si>
  <si>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</si>
  <si>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</si>
  <si>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708 00 20300</t>
  </si>
  <si>
    <t>814</t>
  </si>
  <si>
    <t>План на 2018 год в соответствии со сводной бюджетной росписью</t>
  </si>
  <si>
    <t>Информация об исполнении муниципальных программ  и подпрограмм 
муниципального образования Куйтунский район на 01.02.2018 г.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</si>
  <si>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</si>
  <si>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</si>
  <si>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</si>
  <si>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Развитие физической культуры и спорта в муниципальном образовании Куйтунский район на 2015-2017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</si>
</sst>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5"/>
  <sheetViews>
    <sheetView showGridLines="0" tabSelected="1" view="pageBreakPreview" topLeftCell="A4" zoomScaleNormal="145" zoomScaleSheetLayoutView="100" workbookViewId="0">
      <selection activeCell="B12" sqref="B12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8" t="s">
        <v>72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B2" s="26"/>
      <c r="C2" s="26"/>
      <c r="D2" s="26"/>
      <c r="E2" s="26"/>
      <c r="F2" s="26"/>
      <c r="G2" s="27"/>
      <c r="H2" s="27"/>
      <c r="I2" s="27"/>
    </row>
    <row r="3" spans="1:9" x14ac:dyDescent="0.2">
      <c r="G3" s="4"/>
      <c r="H3" s="34" t="s">
        <v>0</v>
      </c>
      <c r="I3" s="34"/>
    </row>
    <row r="4" spans="1:9" x14ac:dyDescent="0.2">
      <c r="A4" s="29" t="s">
        <v>2</v>
      </c>
      <c r="B4" s="29" t="s">
        <v>3</v>
      </c>
      <c r="C4" s="31" t="s">
        <v>24</v>
      </c>
      <c r="D4" s="32"/>
      <c r="E4" s="32"/>
      <c r="F4" s="33"/>
      <c r="G4" s="29" t="s">
        <v>71</v>
      </c>
      <c r="H4" s="29" t="s">
        <v>4</v>
      </c>
      <c r="I4" s="29" t="s">
        <v>5</v>
      </c>
    </row>
    <row r="5" spans="1:9" ht="52.5" customHeight="1" x14ac:dyDescent="0.2">
      <c r="A5" s="30"/>
      <c r="B5" s="30"/>
      <c r="C5" s="11" t="s">
        <v>25</v>
      </c>
      <c r="D5" s="11" t="s">
        <v>26</v>
      </c>
      <c r="E5" s="11" t="s">
        <v>27</v>
      </c>
      <c r="F5" s="11" t="s">
        <v>28</v>
      </c>
      <c r="G5" s="30"/>
      <c r="H5" s="30"/>
      <c r="I5" s="30"/>
    </row>
    <row r="6" spans="1:9" ht="34.5" customHeight="1" x14ac:dyDescent="0.2">
      <c r="A6" s="9">
        <v>1</v>
      </c>
      <c r="B6" s="10" t="s">
        <v>11</v>
      </c>
      <c r="C6" s="11" t="s">
        <v>29</v>
      </c>
      <c r="D6" s="11" t="s">
        <v>30</v>
      </c>
      <c r="E6" s="11" t="s">
        <v>31</v>
      </c>
      <c r="F6" s="11" t="s">
        <v>32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67</v>
      </c>
      <c r="C7" s="11" t="s">
        <v>29</v>
      </c>
      <c r="D7" s="11" t="s">
        <v>68</v>
      </c>
      <c r="E7" s="11" t="s">
        <v>69</v>
      </c>
      <c r="F7" s="11" t="s">
        <v>70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29</v>
      </c>
      <c r="D8" s="11" t="s">
        <v>33</v>
      </c>
      <c r="E8" s="11" t="s">
        <v>56</v>
      </c>
      <c r="F8" s="11" t="s">
        <v>32</v>
      </c>
      <c r="G8" s="5">
        <v>1334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38</v>
      </c>
      <c r="D9" s="11" t="s">
        <v>42</v>
      </c>
      <c r="E9" s="11" t="s">
        <v>34</v>
      </c>
      <c r="F9" s="11" t="s">
        <v>35</v>
      </c>
      <c r="G9" s="5">
        <v>1080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13</v>
      </c>
      <c r="C10" s="11" t="s">
        <v>29</v>
      </c>
      <c r="D10" s="11" t="s">
        <v>36</v>
      </c>
      <c r="E10" s="11" t="s">
        <v>37</v>
      </c>
      <c r="F10" s="11" t="s">
        <v>32</v>
      </c>
      <c r="G10" s="5">
        <v>500</v>
      </c>
      <c r="H10" s="5">
        <v>0</v>
      </c>
      <c r="I10" s="12">
        <f>H10/G10</f>
        <v>0</v>
      </c>
    </row>
    <row r="11" spans="1:9" ht="35.25" customHeight="1" x14ac:dyDescent="0.2">
      <c r="A11" s="9">
        <v>6</v>
      </c>
      <c r="B11" s="10" t="s">
        <v>14</v>
      </c>
      <c r="C11" s="11" t="s">
        <v>29</v>
      </c>
      <c r="D11" s="11" t="s">
        <v>36</v>
      </c>
      <c r="E11" s="11" t="s">
        <v>39</v>
      </c>
      <c r="F11" s="11" t="s">
        <v>32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76</v>
      </c>
      <c r="C12" s="11" t="s">
        <v>29</v>
      </c>
      <c r="D12" s="11" t="s">
        <v>40</v>
      </c>
      <c r="E12" s="11" t="s">
        <v>41</v>
      </c>
      <c r="F12" s="11" t="s">
        <v>32</v>
      </c>
      <c r="G12" s="5">
        <v>478</v>
      </c>
      <c r="H12" s="5">
        <v>31</v>
      </c>
      <c r="I12" s="12">
        <f t="shared" ref="I12:I27" si="1">H12/G12</f>
        <v>6.4853556485355651E-2</v>
      </c>
    </row>
    <row r="13" spans="1:9" ht="16.5" customHeight="1" x14ac:dyDescent="0.2">
      <c r="A13" s="9">
        <v>8</v>
      </c>
      <c r="B13" s="10" t="s">
        <v>15</v>
      </c>
      <c r="C13" s="11" t="s">
        <v>38</v>
      </c>
      <c r="D13" s="11"/>
      <c r="E13" s="11"/>
      <c r="F13" s="11"/>
      <c r="G13" s="5">
        <f>G14+G22</f>
        <v>7333.1</v>
      </c>
      <c r="H13" s="5">
        <f>H14+H22</f>
        <v>11.7</v>
      </c>
      <c r="I13" s="12">
        <f t="shared" si="1"/>
        <v>1.5955053115326394E-3</v>
      </c>
    </row>
    <row r="14" spans="1:9" x14ac:dyDescent="0.2">
      <c r="A14" s="9" t="s">
        <v>59</v>
      </c>
      <c r="B14" s="10" t="s">
        <v>15</v>
      </c>
      <c r="C14" s="11" t="s">
        <v>38</v>
      </c>
      <c r="D14" s="11" t="s">
        <v>42</v>
      </c>
      <c r="E14" s="11"/>
      <c r="F14" s="11" t="s">
        <v>32</v>
      </c>
      <c r="G14" s="5">
        <f>G15+G16+G17+G18+G19+G20+G21</f>
        <v>7233.1</v>
      </c>
      <c r="H14" s="5">
        <f>SUM(H15:H21)</f>
        <v>11.7</v>
      </c>
      <c r="I14" s="12">
        <f t="shared" si="1"/>
        <v>1.6175637002115275E-3</v>
      </c>
    </row>
    <row r="15" spans="1:9" ht="33.75" x14ac:dyDescent="0.2">
      <c r="A15" s="15" t="s">
        <v>60</v>
      </c>
      <c r="B15" s="16" t="s">
        <v>17</v>
      </c>
      <c r="C15" s="13" t="s">
        <v>38</v>
      </c>
      <c r="D15" s="13" t="s">
        <v>42</v>
      </c>
      <c r="E15" s="13" t="s">
        <v>43</v>
      </c>
      <c r="F15" s="13" t="s">
        <v>32</v>
      </c>
      <c r="G15" s="6">
        <v>295</v>
      </c>
      <c r="H15" s="6">
        <v>0</v>
      </c>
      <c r="I15" s="14">
        <f t="shared" si="1"/>
        <v>0</v>
      </c>
    </row>
    <row r="16" spans="1:9" ht="22.5" x14ac:dyDescent="0.2">
      <c r="A16" s="17" t="s">
        <v>61</v>
      </c>
      <c r="B16" s="16" t="s">
        <v>18</v>
      </c>
      <c r="C16" s="13" t="s">
        <v>38</v>
      </c>
      <c r="D16" s="13" t="s">
        <v>42</v>
      </c>
      <c r="E16" s="13" t="s">
        <v>43</v>
      </c>
      <c r="F16" s="13" t="s">
        <v>32</v>
      </c>
      <c r="G16" s="6">
        <v>140</v>
      </c>
      <c r="H16" s="6">
        <v>0</v>
      </c>
      <c r="I16" s="14">
        <f t="shared" si="1"/>
        <v>0</v>
      </c>
    </row>
    <row r="17" spans="1:9" ht="22.5" x14ac:dyDescent="0.2">
      <c r="A17" s="15" t="s">
        <v>62</v>
      </c>
      <c r="B17" s="16" t="s">
        <v>19</v>
      </c>
      <c r="C17" s="13" t="s">
        <v>38</v>
      </c>
      <c r="D17" s="13" t="s">
        <v>42</v>
      </c>
      <c r="E17" s="13" t="s">
        <v>43</v>
      </c>
      <c r="F17" s="13" t="s">
        <v>32</v>
      </c>
      <c r="G17" s="6">
        <v>700</v>
      </c>
      <c r="H17" s="6">
        <v>0</v>
      </c>
      <c r="I17" s="14">
        <f t="shared" si="1"/>
        <v>0</v>
      </c>
    </row>
    <row r="18" spans="1:9" x14ac:dyDescent="0.2">
      <c r="A18" s="15" t="s">
        <v>63</v>
      </c>
      <c r="B18" s="16" t="s">
        <v>20</v>
      </c>
      <c r="C18" s="13" t="s">
        <v>38</v>
      </c>
      <c r="D18" s="13" t="s">
        <v>42</v>
      </c>
      <c r="E18" s="13" t="s">
        <v>43</v>
      </c>
      <c r="F18" s="13" t="s">
        <v>32</v>
      </c>
      <c r="G18" s="6">
        <v>270</v>
      </c>
      <c r="H18" s="6">
        <v>0</v>
      </c>
      <c r="I18" s="14">
        <f t="shared" si="1"/>
        <v>0</v>
      </c>
    </row>
    <row r="19" spans="1:9" x14ac:dyDescent="0.2">
      <c r="A19" s="15" t="s">
        <v>64</v>
      </c>
      <c r="B19" s="16" t="s">
        <v>21</v>
      </c>
      <c r="C19" s="13" t="s">
        <v>38</v>
      </c>
      <c r="D19" s="13" t="s">
        <v>42</v>
      </c>
      <c r="E19" s="13" t="s">
        <v>43</v>
      </c>
      <c r="F19" s="13" t="s">
        <v>32</v>
      </c>
      <c r="G19" s="6">
        <v>203</v>
      </c>
      <c r="H19" s="6">
        <v>0</v>
      </c>
      <c r="I19" s="14">
        <f t="shared" si="1"/>
        <v>0</v>
      </c>
    </row>
    <row r="20" spans="1:9" x14ac:dyDescent="0.2">
      <c r="A20" s="15" t="s">
        <v>65</v>
      </c>
      <c r="B20" s="16" t="s">
        <v>22</v>
      </c>
      <c r="C20" s="13" t="s">
        <v>38</v>
      </c>
      <c r="D20" s="13" t="s">
        <v>42</v>
      </c>
      <c r="E20" s="13" t="s">
        <v>43</v>
      </c>
      <c r="F20" s="13" t="s">
        <v>32</v>
      </c>
      <c r="G20" s="6">
        <v>500</v>
      </c>
      <c r="H20" s="6">
        <v>0</v>
      </c>
      <c r="I20" s="14">
        <f t="shared" si="1"/>
        <v>0</v>
      </c>
    </row>
    <row r="21" spans="1:9" ht="22.5" x14ac:dyDescent="0.2">
      <c r="A21" s="15" t="s">
        <v>66</v>
      </c>
      <c r="B21" s="18" t="s">
        <v>23</v>
      </c>
      <c r="C21" s="13" t="s">
        <v>38</v>
      </c>
      <c r="D21" s="13" t="s">
        <v>42</v>
      </c>
      <c r="E21" s="13" t="s">
        <v>43</v>
      </c>
      <c r="F21" s="13" t="s">
        <v>32</v>
      </c>
      <c r="G21" s="6">
        <v>5125.1000000000004</v>
      </c>
      <c r="H21" s="6">
        <v>11.7</v>
      </c>
      <c r="I21" s="14">
        <f t="shared" ref="I21" si="2">H21/G21</f>
        <v>2.2828822852237027E-3</v>
      </c>
    </row>
    <row r="22" spans="1:9" x14ac:dyDescent="0.2">
      <c r="A22" s="9" t="s">
        <v>73</v>
      </c>
      <c r="B22" s="10" t="s">
        <v>15</v>
      </c>
      <c r="C22" s="11" t="s">
        <v>38</v>
      </c>
      <c r="D22" s="11" t="s">
        <v>42</v>
      </c>
      <c r="E22" s="11" t="s">
        <v>43</v>
      </c>
      <c r="F22" s="11" t="s">
        <v>47</v>
      </c>
      <c r="G22" s="5">
        <f>G23</f>
        <v>100</v>
      </c>
      <c r="H22" s="5">
        <f>H23</f>
        <v>0</v>
      </c>
      <c r="I22" s="12">
        <f>H22/G22</f>
        <v>0</v>
      </c>
    </row>
    <row r="23" spans="1:9" ht="30.75" customHeight="1" x14ac:dyDescent="0.2">
      <c r="A23" s="19" t="s">
        <v>74</v>
      </c>
      <c r="B23" s="16" t="s">
        <v>48</v>
      </c>
      <c r="C23" s="13" t="s">
        <v>38</v>
      </c>
      <c r="D23" s="13" t="s">
        <v>42</v>
      </c>
      <c r="E23" s="13" t="s">
        <v>49</v>
      </c>
      <c r="F23" s="13" t="s">
        <v>47</v>
      </c>
      <c r="G23" s="6">
        <v>100</v>
      </c>
      <c r="H23" s="6">
        <v>0</v>
      </c>
      <c r="I23" s="12">
        <f t="shared" ref="I23" si="3">H23/G23</f>
        <v>0</v>
      </c>
    </row>
    <row r="24" spans="1:9" ht="42" x14ac:dyDescent="0.2">
      <c r="A24" s="9">
        <v>9</v>
      </c>
      <c r="B24" s="10" t="s">
        <v>75</v>
      </c>
      <c r="C24" s="11" t="s">
        <v>29</v>
      </c>
      <c r="D24" s="11" t="s">
        <v>36</v>
      </c>
      <c r="E24" s="11" t="s">
        <v>44</v>
      </c>
      <c r="F24" s="11" t="s">
        <v>32</v>
      </c>
      <c r="G24" s="5">
        <v>33</v>
      </c>
      <c r="H24" s="5">
        <v>0</v>
      </c>
      <c r="I24" s="12">
        <f t="shared" si="1"/>
        <v>0</v>
      </c>
    </row>
    <row r="25" spans="1:9" ht="42" x14ac:dyDescent="0.2">
      <c r="A25" s="9">
        <v>10</v>
      </c>
      <c r="B25" s="10" t="s">
        <v>75</v>
      </c>
      <c r="C25" s="11" t="s">
        <v>38</v>
      </c>
      <c r="D25" s="11" t="s">
        <v>36</v>
      </c>
      <c r="E25" s="11" t="s">
        <v>44</v>
      </c>
      <c r="F25" s="11" t="s">
        <v>32</v>
      </c>
      <c r="G25" s="5">
        <v>20</v>
      </c>
      <c r="H25" s="5">
        <v>0</v>
      </c>
      <c r="I25" s="12">
        <f t="shared" si="1"/>
        <v>0</v>
      </c>
    </row>
    <row r="26" spans="1:9" ht="31.5" x14ac:dyDescent="0.2">
      <c r="A26" s="9">
        <v>11</v>
      </c>
      <c r="B26" s="10" t="s">
        <v>52</v>
      </c>
      <c r="C26" s="11" t="s">
        <v>29</v>
      </c>
      <c r="D26" s="11" t="s">
        <v>45</v>
      </c>
      <c r="E26" s="11" t="s">
        <v>46</v>
      </c>
      <c r="F26" s="11" t="s">
        <v>32</v>
      </c>
      <c r="G26" s="5">
        <v>77</v>
      </c>
      <c r="H26" s="5">
        <v>0</v>
      </c>
      <c r="I26" s="12">
        <f t="shared" si="1"/>
        <v>0</v>
      </c>
    </row>
    <row r="27" spans="1:9" ht="73.5" x14ac:dyDescent="0.2">
      <c r="A27" s="9">
        <v>12</v>
      </c>
      <c r="B27" s="10" t="s">
        <v>53</v>
      </c>
      <c r="C27" s="11" t="s">
        <v>29</v>
      </c>
      <c r="D27" s="11" t="s">
        <v>55</v>
      </c>
      <c r="E27" s="11" t="s">
        <v>54</v>
      </c>
      <c r="F27" s="11" t="s">
        <v>51</v>
      </c>
      <c r="G27" s="5">
        <v>13145</v>
      </c>
      <c r="H27" s="5">
        <v>0</v>
      </c>
      <c r="I27" s="12">
        <f t="shared" si="1"/>
        <v>0</v>
      </c>
    </row>
    <row r="28" spans="1:9" x14ac:dyDescent="0.2">
      <c r="A28" s="25" t="s">
        <v>1</v>
      </c>
      <c r="B28" s="25"/>
      <c r="C28" s="20"/>
      <c r="D28" s="20"/>
      <c r="E28" s="20"/>
      <c r="F28" s="20"/>
      <c r="G28" s="5">
        <f>G6++G8+G9+G10+G11+G12+G13+G24+G25+G26+G27+G7</f>
        <v>25683.1</v>
      </c>
      <c r="H28" s="5">
        <f>H6++H8+H9+H10+H11+H12+H13+H24+H25+H26+H27+H7</f>
        <v>42.7</v>
      </c>
      <c r="I28" s="12">
        <f t="shared" ref="I28" si="4">H28/G28</f>
        <v>1.6625718857926032E-3</v>
      </c>
    </row>
    <row r="29" spans="1:9" x14ac:dyDescent="0.2">
      <c r="B29" s="21"/>
      <c r="C29" s="21"/>
      <c r="D29" s="21"/>
      <c r="E29" s="21"/>
      <c r="F29" s="21"/>
    </row>
    <row r="30" spans="1:9" x14ac:dyDescent="0.2">
      <c r="B30" s="21"/>
      <c r="C30" s="21"/>
      <c r="D30" s="21"/>
      <c r="E30" s="21"/>
      <c r="F30" s="21"/>
    </row>
    <row r="31" spans="1:9" ht="15.75" x14ac:dyDescent="0.25">
      <c r="A31" s="8" t="s">
        <v>57</v>
      </c>
      <c r="B31" s="22"/>
      <c r="C31" s="22"/>
      <c r="D31" s="22"/>
      <c r="E31" s="22"/>
      <c r="F31" s="22"/>
      <c r="G31" s="8"/>
      <c r="H31" s="8"/>
      <c r="I31" s="8"/>
    </row>
    <row r="32" spans="1:9" ht="15.75" x14ac:dyDescent="0.25">
      <c r="A32" s="8" t="s">
        <v>50</v>
      </c>
      <c r="B32" s="22"/>
      <c r="C32" s="22"/>
      <c r="D32" s="22"/>
      <c r="E32" s="22"/>
      <c r="F32" s="22"/>
      <c r="G32" s="24" t="s">
        <v>58</v>
      </c>
      <c r="H32" s="24"/>
      <c r="I32" s="24"/>
    </row>
    <row r="35" spans="1:1" x14ac:dyDescent="0.2">
      <c r="A35" s="23" t="s">
        <v>16</v>
      </c>
    </row>
  </sheetData>
  <mergeCells count="11">
    <mergeCell ref="G32:I32"/>
    <mergeCell ref="A28:B28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78" orientation="portrait" r:id="rId1"/>
  <headerFooter differentFirst="1" alignWithMargins="0">
    <oddFooter>&amp;R&amp;"Times New Roman,обычный"&amp;P</oddFooter>
  </headerFooter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2018-02-02T01:58:56Z</cp:lastPrinted>
  <dcterms:created xsi:type="dcterms:W3CDTF">2002-03-11T10:22:12Z</dcterms:created>
  <dcterms:modified xsi:type="dcterms:W3CDTF">2018-02-19T01:54:12Z</dcterms:modified>
</cp:coreProperties>
</file>